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A Servicio Atención Cliente\(1)-Documentación Dept.Técnico\7 - Plantillas excel para realización de estudios de forjado colaborante o encofrado perdido\"/>
    </mc:Choice>
  </mc:AlternateContent>
  <bookViews>
    <workbookView xWindow="-15" yWindow="-15" windowWidth="14415" windowHeight="12975"/>
  </bookViews>
  <sheets>
    <sheet name="Form" sheetId="1" r:id="rId1"/>
    <sheet name="Example" sheetId="3" r:id="rId2"/>
  </sheets>
  <definedNames>
    <definedName name="_xlnm.Print_Area" localSheetId="0">Form!$B$2:$L$60</definedName>
  </definedNames>
  <calcPr calcId="171027"/>
</workbook>
</file>

<file path=xl/calcChain.xml><?xml version="1.0" encoding="utf-8"?>
<calcChain xmlns="http://schemas.openxmlformats.org/spreadsheetml/2006/main">
  <c r="F17" i="3" l="1"/>
  <c r="G17" i="3" s="1"/>
  <c r="H17" i="3" s="1"/>
  <c r="I17" i="3" s="1"/>
  <c r="J17" i="3" s="1"/>
  <c r="K17" i="3" s="1"/>
  <c r="L17" i="3" s="1"/>
  <c r="V5" i="3"/>
  <c r="V6" i="3" s="1"/>
  <c r="V7" i="3" s="1"/>
  <c r="V8" i="3" s="1"/>
  <c r="V9" i="3" s="1"/>
  <c r="V10" i="3" s="1"/>
  <c r="V11" i="3" s="1"/>
  <c r="V12" i="3" s="1"/>
  <c r="V13" i="3" s="1"/>
  <c r="V14" i="3" s="1"/>
  <c r="V15" i="3" s="1"/>
  <c r="V16" i="3" s="1"/>
  <c r="V17" i="3" s="1"/>
  <c r="V18" i="3" s="1"/>
  <c r="R5" i="3"/>
  <c r="R6" i="3" s="1"/>
  <c r="R7" i="3" s="1"/>
  <c r="R8" i="3" s="1"/>
  <c r="R9" i="3" s="1"/>
  <c r="R10" i="3" s="1"/>
  <c r="R11" i="3" s="1"/>
  <c r="W2" i="3"/>
  <c r="V2" i="3"/>
  <c r="U2" i="3"/>
  <c r="R2" i="3"/>
  <c r="Q2" i="3"/>
  <c r="P2" i="3"/>
  <c r="V2" i="1"/>
  <c r="R2" i="1"/>
  <c r="F17" i="1"/>
  <c r="G17" i="1" s="1"/>
  <c r="H17" i="1" s="1"/>
  <c r="I17" i="1" s="1"/>
  <c r="J17" i="1" s="1"/>
  <c r="K17" i="1" s="1"/>
  <c r="L17" i="1" s="1"/>
  <c r="W2" i="1"/>
  <c r="V5" i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U2" i="1"/>
  <c r="R5" i="1"/>
  <c r="R6" i="1" s="1"/>
  <c r="R7" i="1" s="1"/>
  <c r="R8" i="1" s="1"/>
  <c r="R9" i="1" s="1"/>
  <c r="R10" i="1" s="1"/>
  <c r="R11" i="1" s="1"/>
  <c r="Q2" i="1"/>
  <c r="P2" i="1"/>
</calcChain>
</file>

<file path=xl/comments1.xml><?xml version="1.0" encoding="utf-8"?>
<comments xmlns="http://schemas.openxmlformats.org/spreadsheetml/2006/main">
  <authors>
    <author>JR.POZA</author>
  </authors>
  <commentList>
    <comment ref="L40" authorId="0" shapeId="0">
      <text>
        <r>
          <rPr>
            <b/>
            <sz val="8"/>
            <color indexed="81"/>
            <rFont val="Tahoma"/>
            <charset val="1"/>
          </rPr>
          <t>JR.POZA:</t>
        </r>
        <r>
          <rPr>
            <sz val="8"/>
            <color indexed="81"/>
            <rFont val="Tahoma"/>
            <charset val="1"/>
          </rPr>
          <t xml:space="preserve">
REI:
R - Load bearing criterion
E - Integrity criterion
I - Thermal insulation criterion</t>
        </r>
      </text>
    </comment>
  </commentList>
</comments>
</file>

<file path=xl/comments2.xml><?xml version="1.0" encoding="utf-8"?>
<comments xmlns="http://schemas.openxmlformats.org/spreadsheetml/2006/main">
  <authors>
    <author>JR.POZA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JR.POZA:</t>
        </r>
        <r>
          <rPr>
            <sz val="8"/>
            <color indexed="81"/>
            <rFont val="Tahoma"/>
            <family val="2"/>
          </rPr>
          <t xml:space="preserve">
Example: 2-3-2
3 sheets to cover 7 beams. 
The first one covers the beams 1 and 2
The second one covers the beams  3, 4 and 5
The third one covers the beams 6 and 7</t>
        </r>
      </text>
    </comment>
    <comment ref="L40" authorId="0" shapeId="0">
      <text>
        <r>
          <rPr>
            <b/>
            <sz val="8"/>
            <color indexed="81"/>
            <rFont val="Tahoma"/>
            <charset val="1"/>
          </rPr>
          <t>JR.POZA:</t>
        </r>
        <r>
          <rPr>
            <sz val="8"/>
            <color indexed="81"/>
            <rFont val="Tahoma"/>
            <charset val="1"/>
          </rPr>
          <t xml:space="preserve">
REI:
R - Load bearing criterion
E - Integrity criterion
I - Thermal insulation criterion</t>
        </r>
      </text>
    </comment>
  </commentList>
</comments>
</file>

<file path=xl/sharedStrings.xml><?xml version="1.0" encoding="utf-8"?>
<sst xmlns="http://schemas.openxmlformats.org/spreadsheetml/2006/main" count="126" uniqueCount="66">
  <si>
    <t>E-MAIL:</t>
  </si>
  <si>
    <t>Haircol 59</t>
  </si>
  <si>
    <t>Eurocol 60</t>
  </si>
  <si>
    <t>a (cm):</t>
  </si>
  <si>
    <t>b (cm):</t>
  </si>
  <si>
    <t>No</t>
  </si>
  <si>
    <t>REI</t>
  </si>
  <si>
    <t>R</t>
  </si>
  <si>
    <t>fck (daN/cm2)</t>
  </si>
  <si>
    <t>fsk (daN/cm2)</t>
  </si>
  <si>
    <t>2-3-2</t>
  </si>
  <si>
    <t>Profiled steel sheeting:</t>
  </si>
  <si>
    <t>Construction:</t>
  </si>
  <si>
    <t>Number of beams:</t>
  </si>
  <si>
    <t>Beam number:</t>
  </si>
  <si>
    <t>Span (m):</t>
  </si>
  <si>
    <t>Number of beams per sheet:</t>
  </si>
  <si>
    <t>Type of slab:</t>
  </si>
  <si>
    <t>Fire</t>
  </si>
  <si>
    <t>Irrelevant</t>
  </si>
  <si>
    <t>Yes</t>
  </si>
  <si>
    <t>PHONE NUMBER:</t>
  </si>
  <si>
    <t>FAX NUMBER:</t>
  </si>
  <si>
    <t>Continuous beam</t>
  </si>
  <si>
    <t>Simply supported beam</t>
  </si>
  <si>
    <t>Characteristic value of the yield strength of reinforcing steel, fsk (daN/cm2):</t>
  </si>
  <si>
    <t>Partial factor for imposed load, SCU (1,50 according to Eurocode)</t>
  </si>
  <si>
    <t>Partial factor for dead load, CP (1,35 according to Eurocode)</t>
  </si>
  <si>
    <t>Actions:</t>
  </si>
  <si>
    <t>Concentrated point loads (wheels):</t>
  </si>
  <si>
    <t>Wheel load (daN):</t>
  </si>
  <si>
    <t>Axle load (daN):</t>
  </si>
  <si>
    <t>Imposed loads, SCU (daN/m2):</t>
  </si>
  <si>
    <t>Dead loads, CP (daN/m2):</t>
  </si>
  <si>
    <t>Length and Width, a x b</t>
  </si>
  <si>
    <t>Concentrated point loads (permanent loads):</t>
  </si>
  <si>
    <t>Materials:</t>
  </si>
  <si>
    <t>Requirement (min):</t>
  </si>
  <si>
    <t>12 cm for I60</t>
  </si>
  <si>
    <t>14 cm for I90</t>
  </si>
  <si>
    <t>16 cm for I120</t>
  </si>
  <si>
    <t>Thickness of the composite slab (cm):</t>
  </si>
  <si>
    <t>Thickness of profile (mm):</t>
  </si>
  <si>
    <t>Standard values:</t>
  </si>
  <si>
    <t>In this case, a drawing indicating the location and value of the load is necessary</t>
  </si>
  <si>
    <t>Commentary</t>
  </si>
  <si>
    <t>¿Is slab propping allowed?</t>
  </si>
  <si>
    <t>COMPANY:</t>
  </si>
  <si>
    <t>CONTACT PERSON:</t>
  </si>
  <si>
    <t>PROJECT:</t>
  </si>
  <si>
    <t>AREA (m2):</t>
  </si>
  <si>
    <t>INTENDED USE:</t>
  </si>
  <si>
    <t>Name of the company</t>
  </si>
  <si>
    <t>Name of the person who request the calculation</t>
  </si>
  <si>
    <t>Phone number of the person who request the calculation</t>
  </si>
  <si>
    <t>e-mail of the person who request the calculation</t>
  </si>
  <si>
    <t>Name of the project</t>
  </si>
  <si>
    <t>Area of the composite slab</t>
  </si>
  <si>
    <t>Intended use of the slab</t>
  </si>
  <si>
    <t>Composite slabs with profiled steel sheeting for buildings.</t>
  </si>
  <si>
    <t>Characteristic value of the cylinder compressive strength of concrete at 28 days, fck (daN/cm2):</t>
  </si>
  <si>
    <t>Behaviour in a fire design situation:</t>
  </si>
  <si>
    <t>Warning: To fulfil the thermal insulation requirement (I), minimum thickness of the composite slab:</t>
  </si>
  <si>
    <t>Propping</t>
  </si>
  <si>
    <t>Fax number of the person who request the calculation</t>
  </si>
  <si>
    <t>Korona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</si>
</sst>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2">
    <xf numFmtId="0" fontId="0" fillId="0" borderId="0" xfId="0"/>
    <xf numFmtId="49" fontId="0" fillId="2" borderId="0" xfId="0" applyNumberForma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locked="0"/>
    </xf>
    <xf numFmtId="2" fontId="10" fillId="2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164" fontId="10" fillId="0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164" fontId="10" fillId="0" borderId="0" xfId="0" applyNumberFormat="1" applyFont="1" applyFill="1" applyAlignment="1" applyProtection="1">
      <alignment horizontal="righ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2" fontId="10" fillId="2" borderId="0" xfId="0" applyNumberFormat="1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4" fillId="2" borderId="6" xfId="1" applyFont="1" applyFill="1" applyBorder="1" applyAlignment="1" applyProtection="1">
      <alignment horizontal="left" vertical="center"/>
      <protection locked="0"/>
    </xf>
    <xf numFmtId="0" fontId="14" fillId="2" borderId="2" xfId="1" applyFont="1" applyFill="1" applyBorder="1" applyAlignment="1" applyProtection="1">
      <alignment horizontal="left" vertical="center"/>
      <protection locked="0"/>
    </xf>
    <xf numFmtId="0" fontId="14" fillId="2" borderId="1" xfId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2" fillId="2" borderId="6" xfId="1" applyFill="1" applyBorder="1" applyAlignment="1" applyProtection="1">
      <alignment horizontal="left" vertical="center"/>
      <protection hidden="1"/>
    </xf>
    <xf numFmtId="0" fontId="2" fillId="2" borderId="2" xfId="1" applyFill="1" applyBorder="1" applyAlignment="1" applyProtection="1">
      <alignment horizontal="left" vertical="center"/>
      <protection hidden="1"/>
    </xf>
    <xf numFmtId="0" fontId="2" fillId="2" borderId="1" xfId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</cellXfs>
  <cellStyles count="3">
    <cellStyle name="Hipervínculo" xfId="1" builtinId="8"/>
    <cellStyle name="Normal" xfId="0" builtinId="0"/>
    <cellStyle name="Normal 2" xfId="2"/>
  </cellStyles>
  <dxfs count="8">
    <dxf>
      <font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auto="1"/>
      </font>
    </dxf>
    <dxf>
      <font>
        <color theme="1"/>
      </font>
      <fill>
        <patternFill>
          <bgColor rgb="FFFFFF00"/>
        </patternFill>
      </fill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1</xdr:row>
      <xdr:rowOff>51399</xdr:rowOff>
    </xdr:from>
    <xdr:ext cx="3163911" cy="937208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7519608">
          <a:off x="-227535" y="3355509"/>
          <a:ext cx="9372081" cy="31639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0" b="1" cap="none" spc="50">
              <a:ln w="381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noFill/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activeCell="L13" sqref="L13"/>
    </sheetView>
  </sheetViews>
  <sheetFormatPr baseColWidth="10" defaultRowHeight="15" x14ac:dyDescent="0.25"/>
  <cols>
    <col min="1" max="1" width="11.42578125" style="2"/>
    <col min="2" max="4" width="11.42578125" style="4"/>
    <col min="5" max="12" width="9.42578125" style="4" customWidth="1"/>
    <col min="13" max="14" width="11.42578125" style="4"/>
    <col min="15" max="15" width="0" style="4" hidden="1" customWidth="1"/>
    <col min="16" max="18" width="11.42578125" style="4" hidden="1" customWidth="1"/>
    <col min="19" max="19" width="11.85546875" style="4" hidden="1" customWidth="1"/>
    <col min="20" max="25" width="11.42578125" style="4" hidden="1" customWidth="1"/>
    <col min="26" max="16384" width="11.42578125" style="4"/>
  </cols>
  <sheetData>
    <row r="1" spans="2:25" s="4" customFormat="1" ht="15.75" thickBot="1" x14ac:dyDescent="0.3"/>
    <row r="2" spans="2:25" s="4" customFormat="1" x14ac:dyDescent="0.25">
      <c r="B2" s="30" t="s">
        <v>47</v>
      </c>
      <c r="C2" s="31"/>
      <c r="D2" s="32"/>
      <c r="E2" s="33"/>
      <c r="F2" s="33"/>
      <c r="G2" s="33"/>
      <c r="H2" s="33"/>
      <c r="I2" s="33"/>
      <c r="J2" s="33"/>
      <c r="K2" s="33"/>
      <c r="L2" s="34"/>
      <c r="P2" s="4" t="str">
        <f>+B13</f>
        <v>Profiled steel sheeting:</v>
      </c>
      <c r="Q2" s="4" t="str">
        <f>+B20</f>
        <v>Type of slab:</v>
      </c>
      <c r="R2" s="4" t="str">
        <f>+B17</f>
        <v>Beam number:</v>
      </c>
      <c r="S2" s="4" t="s">
        <v>63</v>
      </c>
      <c r="T2" s="4" t="s">
        <v>18</v>
      </c>
      <c r="U2" s="4" t="str">
        <f>+C41</f>
        <v>Requirement (min):</v>
      </c>
      <c r="V2" s="4" t="str">
        <f>+C27</f>
        <v>Thickness of the composite slab (cm):</v>
      </c>
      <c r="W2" s="4" t="str">
        <f>+C28</f>
        <v>Thickness of profile (mm):</v>
      </c>
      <c r="X2" s="4" t="s">
        <v>8</v>
      </c>
      <c r="Y2" s="4" t="s">
        <v>9</v>
      </c>
    </row>
    <row r="3" spans="2:25" s="4" customFormat="1" x14ac:dyDescent="0.25">
      <c r="B3" s="23" t="s">
        <v>48</v>
      </c>
      <c r="C3" s="24"/>
      <c r="D3" s="27"/>
      <c r="E3" s="28"/>
      <c r="F3" s="28"/>
      <c r="G3" s="28"/>
      <c r="H3" s="28"/>
      <c r="I3" s="28"/>
      <c r="J3" s="28"/>
      <c r="K3" s="28"/>
      <c r="L3" s="29"/>
    </row>
    <row r="4" spans="2:25" s="4" customFormat="1" x14ac:dyDescent="0.25">
      <c r="B4" s="23" t="s">
        <v>21</v>
      </c>
      <c r="C4" s="24"/>
      <c r="D4" s="27"/>
      <c r="E4" s="28"/>
      <c r="F4" s="28"/>
      <c r="G4" s="28"/>
      <c r="H4" s="28"/>
      <c r="I4" s="28"/>
      <c r="J4" s="28"/>
      <c r="K4" s="28"/>
      <c r="L4" s="29"/>
      <c r="P4" s="4" t="s">
        <v>1</v>
      </c>
      <c r="Q4" s="4" t="s">
        <v>23</v>
      </c>
      <c r="R4" s="4">
        <v>1</v>
      </c>
      <c r="S4" s="4" t="s">
        <v>20</v>
      </c>
      <c r="T4" s="4" t="s">
        <v>6</v>
      </c>
      <c r="U4" s="4">
        <v>60</v>
      </c>
      <c r="V4" s="4">
        <v>11</v>
      </c>
      <c r="W4" s="11">
        <v>0.75</v>
      </c>
      <c r="X4" s="4">
        <v>250</v>
      </c>
      <c r="Y4" s="4">
        <v>400</v>
      </c>
    </row>
    <row r="5" spans="2:25" s="4" customFormat="1" x14ac:dyDescent="0.25">
      <c r="B5" s="23" t="s">
        <v>22</v>
      </c>
      <c r="C5" s="24"/>
      <c r="D5" s="27"/>
      <c r="E5" s="28"/>
      <c r="F5" s="28"/>
      <c r="G5" s="28"/>
      <c r="H5" s="28"/>
      <c r="I5" s="28"/>
      <c r="J5" s="28"/>
      <c r="K5" s="28"/>
      <c r="L5" s="29"/>
      <c r="P5" s="4" t="s">
        <v>2</v>
      </c>
      <c r="Q5" s="4" t="s">
        <v>24</v>
      </c>
      <c r="R5" s="4">
        <f>+R4+1</f>
        <v>2</v>
      </c>
      <c r="S5" s="4" t="s">
        <v>5</v>
      </c>
      <c r="T5" s="4" t="s">
        <v>7</v>
      </c>
      <c r="U5" s="4">
        <v>90</v>
      </c>
      <c r="V5" s="4">
        <f>+V4+1</f>
        <v>12</v>
      </c>
      <c r="W5" s="11">
        <v>1</v>
      </c>
      <c r="X5" s="4">
        <v>300</v>
      </c>
      <c r="Y5" s="4">
        <v>500</v>
      </c>
    </row>
    <row r="6" spans="2:25" s="4" customFormat="1" x14ac:dyDescent="0.25">
      <c r="B6" s="23" t="s">
        <v>0</v>
      </c>
      <c r="C6" s="24"/>
      <c r="D6" s="35"/>
      <c r="E6" s="36"/>
      <c r="F6" s="36"/>
      <c r="G6" s="36"/>
      <c r="H6" s="36"/>
      <c r="I6" s="36"/>
      <c r="J6" s="36"/>
      <c r="K6" s="36"/>
      <c r="L6" s="37"/>
      <c r="P6" s="4" t="s">
        <v>65</v>
      </c>
      <c r="R6" s="4">
        <f t="shared" ref="R6:R11" si="0">+R5+1</f>
        <v>3</v>
      </c>
      <c r="U6" s="4">
        <v>120</v>
      </c>
      <c r="V6" s="4">
        <f t="shared" ref="V6:V13" si="1">+V5+1</f>
        <v>13</v>
      </c>
      <c r="W6" s="11">
        <v>1.2</v>
      </c>
      <c r="X6" s="4">
        <v>350</v>
      </c>
    </row>
    <row r="7" spans="2:25" s="4" customFormat="1" x14ac:dyDescent="0.25">
      <c r="B7" s="23" t="s">
        <v>49</v>
      </c>
      <c r="C7" s="24"/>
      <c r="D7" s="27"/>
      <c r="E7" s="28"/>
      <c r="F7" s="28"/>
      <c r="G7" s="28"/>
      <c r="H7" s="28"/>
      <c r="I7" s="28"/>
      <c r="J7" s="28"/>
      <c r="K7" s="28"/>
      <c r="L7" s="29"/>
      <c r="P7" s="4" t="s">
        <v>19</v>
      </c>
      <c r="R7" s="4">
        <f t="shared" si="0"/>
        <v>4</v>
      </c>
      <c r="V7" s="4">
        <f t="shared" si="1"/>
        <v>14</v>
      </c>
    </row>
    <row r="8" spans="2:25" s="4" customFormat="1" x14ac:dyDescent="0.25">
      <c r="B8" s="23" t="s">
        <v>50</v>
      </c>
      <c r="C8" s="24"/>
      <c r="D8" s="27"/>
      <c r="E8" s="28"/>
      <c r="F8" s="28"/>
      <c r="G8" s="28"/>
      <c r="H8" s="28"/>
      <c r="I8" s="28"/>
      <c r="J8" s="28"/>
      <c r="K8" s="28"/>
      <c r="L8" s="29"/>
      <c r="R8" s="4">
        <f t="shared" si="0"/>
        <v>5</v>
      </c>
      <c r="V8" s="4">
        <f t="shared" si="1"/>
        <v>15</v>
      </c>
    </row>
    <row r="9" spans="2:25" s="4" customFormat="1" ht="15.75" thickBot="1" x14ac:dyDescent="0.3">
      <c r="B9" s="25" t="s">
        <v>51</v>
      </c>
      <c r="C9" s="26"/>
      <c r="D9" s="20"/>
      <c r="E9" s="21"/>
      <c r="F9" s="21"/>
      <c r="G9" s="21"/>
      <c r="H9" s="21"/>
      <c r="I9" s="21"/>
      <c r="J9" s="21"/>
      <c r="K9" s="21"/>
      <c r="L9" s="22"/>
      <c r="R9" s="4">
        <f t="shared" si="0"/>
        <v>6</v>
      </c>
      <c r="V9" s="4">
        <f t="shared" si="1"/>
        <v>16</v>
      </c>
    </row>
    <row r="10" spans="2:25" s="4" customFormat="1" x14ac:dyDescent="0.25">
      <c r="R10" s="4">
        <f t="shared" si="0"/>
        <v>7</v>
      </c>
      <c r="V10" s="4">
        <f t="shared" si="1"/>
        <v>17</v>
      </c>
    </row>
    <row r="11" spans="2:25" s="4" customFormat="1" ht="28.5" x14ac:dyDescent="0.25">
      <c r="B11" s="3" t="s">
        <v>59</v>
      </c>
      <c r="R11" s="4">
        <f t="shared" si="0"/>
        <v>8</v>
      </c>
      <c r="V11" s="4">
        <f t="shared" si="1"/>
        <v>18</v>
      </c>
    </row>
    <row r="12" spans="2:25" s="4" customFormat="1" x14ac:dyDescent="0.25">
      <c r="V12" s="4">
        <f t="shared" si="1"/>
        <v>19</v>
      </c>
    </row>
    <row r="13" spans="2:25" s="4" customFormat="1" x14ac:dyDescent="0.25">
      <c r="B13" s="5" t="s">
        <v>11</v>
      </c>
      <c r="L13" s="6"/>
      <c r="V13" s="4">
        <f t="shared" si="1"/>
        <v>20</v>
      </c>
    </row>
    <row r="14" spans="2:25" s="4" customFormat="1" x14ac:dyDescent="0.25">
      <c r="B14" s="5"/>
      <c r="V14" s="4">
        <f>+V13+1</f>
        <v>21</v>
      </c>
    </row>
    <row r="15" spans="2:25" s="4" customFormat="1" x14ac:dyDescent="0.25">
      <c r="B15" s="5" t="s">
        <v>12</v>
      </c>
      <c r="V15" s="4">
        <f>+V14+1</f>
        <v>22</v>
      </c>
    </row>
    <row r="16" spans="2:25" s="4" customFormat="1" x14ac:dyDescent="0.25">
      <c r="B16" s="4" t="s">
        <v>13</v>
      </c>
      <c r="L16" s="6"/>
      <c r="V16" s="4">
        <f>+V15+1</f>
        <v>23</v>
      </c>
    </row>
    <row r="17" spans="2:22" s="4" customFormat="1" x14ac:dyDescent="0.25">
      <c r="B17" s="4" t="s">
        <v>14</v>
      </c>
      <c r="E17" s="12">
        <v>1</v>
      </c>
      <c r="F17" s="12">
        <f>+E17+1</f>
        <v>2</v>
      </c>
      <c r="G17" s="12">
        <f t="shared" ref="G17:L17" si="2">+F17+1</f>
        <v>3</v>
      </c>
      <c r="H17" s="12">
        <f t="shared" si="2"/>
        <v>4</v>
      </c>
      <c r="I17" s="12">
        <f t="shared" si="2"/>
        <v>5</v>
      </c>
      <c r="J17" s="12">
        <f t="shared" si="2"/>
        <v>6</v>
      </c>
      <c r="K17" s="12">
        <f t="shared" si="2"/>
        <v>7</v>
      </c>
      <c r="L17" s="12">
        <f t="shared" si="2"/>
        <v>8</v>
      </c>
      <c r="V17" s="4">
        <f>+V16+1</f>
        <v>24</v>
      </c>
    </row>
    <row r="18" spans="2:22" s="4" customFormat="1" x14ac:dyDescent="0.25">
      <c r="B18" s="4" t="s">
        <v>15</v>
      </c>
      <c r="E18" s="13"/>
      <c r="F18" s="13"/>
      <c r="G18" s="13"/>
      <c r="H18" s="13"/>
      <c r="I18" s="13"/>
      <c r="J18" s="13"/>
      <c r="K18" s="13"/>
      <c r="L18" s="13"/>
      <c r="V18" s="4">
        <f>+V17+1</f>
        <v>25</v>
      </c>
    </row>
    <row r="19" spans="2:22" s="4" customFormat="1" x14ac:dyDescent="0.25">
      <c r="B19" s="4" t="s">
        <v>16</v>
      </c>
      <c r="L19" s="6"/>
    </row>
    <row r="20" spans="2:22" s="4" customFormat="1" x14ac:dyDescent="0.25">
      <c r="B20" s="4" t="s">
        <v>17</v>
      </c>
      <c r="I20" s="18"/>
      <c r="J20" s="18"/>
      <c r="K20" s="18"/>
      <c r="L20" s="18"/>
    </row>
    <row r="21" spans="2:22" s="4" customFormat="1" x14ac:dyDescent="0.25">
      <c r="B21" s="4" t="s">
        <v>46</v>
      </c>
      <c r="L21" s="8"/>
    </row>
    <row r="23" spans="2:22" s="4" customFormat="1" x14ac:dyDescent="0.25">
      <c r="B23" s="5" t="s">
        <v>36</v>
      </c>
    </row>
    <row r="24" spans="2:22" s="4" customFormat="1" x14ac:dyDescent="0.25">
      <c r="B24" s="4" t="s">
        <v>60</v>
      </c>
      <c r="L24" s="6"/>
    </row>
    <row r="25" spans="2:22" s="4" customFormat="1" x14ac:dyDescent="0.25">
      <c r="B25" s="4" t="s">
        <v>25</v>
      </c>
      <c r="L25" s="6">
        <v>500</v>
      </c>
    </row>
    <row r="26" spans="2:22" s="4" customFormat="1" x14ac:dyDescent="0.25">
      <c r="B26" s="4" t="s">
        <v>43</v>
      </c>
    </row>
    <row r="27" spans="2:22" s="4" customFormat="1" x14ac:dyDescent="0.25">
      <c r="C27" s="4" t="s">
        <v>41</v>
      </c>
      <c r="L27" s="6"/>
    </row>
    <row r="28" spans="2:22" s="4" customFormat="1" x14ac:dyDescent="0.25">
      <c r="C28" s="4" t="s">
        <v>42</v>
      </c>
      <c r="L28" s="6"/>
    </row>
    <row r="30" spans="2:22" s="4" customFormat="1" x14ac:dyDescent="0.25">
      <c r="B30" s="5" t="s">
        <v>28</v>
      </c>
    </row>
    <row r="31" spans="2:22" s="4" customFormat="1" x14ac:dyDescent="0.25">
      <c r="B31" s="4" t="s">
        <v>32</v>
      </c>
      <c r="L31" s="6"/>
    </row>
    <row r="32" spans="2:22" s="4" customFormat="1" x14ac:dyDescent="0.25">
      <c r="C32" s="4" t="s">
        <v>26</v>
      </c>
      <c r="L32" s="7">
        <v>1.5</v>
      </c>
    </row>
    <row r="33" spans="2:12" s="4" customFormat="1" x14ac:dyDescent="0.25">
      <c r="B33" s="4" t="s">
        <v>33</v>
      </c>
      <c r="L33" s="6"/>
    </row>
    <row r="34" spans="2:12" s="4" customFormat="1" x14ac:dyDescent="0.25">
      <c r="C34" s="4" t="s">
        <v>27</v>
      </c>
      <c r="L34" s="7">
        <v>1.35</v>
      </c>
    </row>
    <row r="35" spans="2:12" s="4" customFormat="1" x14ac:dyDescent="0.25">
      <c r="B35" s="4" t="s">
        <v>29</v>
      </c>
    </row>
    <row r="36" spans="2:12" s="4" customFormat="1" x14ac:dyDescent="0.25">
      <c r="C36" s="4" t="s">
        <v>30</v>
      </c>
      <c r="L36" s="6"/>
    </row>
    <row r="37" spans="2:12" s="4" customFormat="1" x14ac:dyDescent="0.25">
      <c r="D37" s="4" t="s">
        <v>34</v>
      </c>
      <c r="G37" s="4" t="s">
        <v>3</v>
      </c>
      <c r="L37" s="6"/>
    </row>
    <row r="38" spans="2:12" s="4" customFormat="1" x14ac:dyDescent="0.25">
      <c r="G38" s="4" t="s">
        <v>4</v>
      </c>
      <c r="L38" s="6"/>
    </row>
    <row r="39" spans="2:12" s="4" customFormat="1" x14ac:dyDescent="0.25">
      <c r="C39" s="4" t="s">
        <v>31</v>
      </c>
      <c r="L39" s="6"/>
    </row>
    <row r="40" spans="2:12" s="4" customFormat="1" x14ac:dyDescent="0.25">
      <c r="B40" s="4" t="s">
        <v>61</v>
      </c>
      <c r="L40" s="8"/>
    </row>
    <row r="41" spans="2:12" s="4" customFormat="1" x14ac:dyDescent="0.25">
      <c r="C41" s="9" t="s">
        <v>37</v>
      </c>
      <c r="D41" s="10"/>
      <c r="L41" s="6"/>
    </row>
    <row r="42" spans="2:12" s="4" customFormat="1" x14ac:dyDescent="0.25">
      <c r="C42" s="9" t="s">
        <v>62</v>
      </c>
      <c r="D42" s="10"/>
    </row>
    <row r="43" spans="2:12" s="4" customFormat="1" x14ac:dyDescent="0.25">
      <c r="C43" s="10"/>
      <c r="D43" s="9" t="s">
        <v>38</v>
      </c>
    </row>
    <row r="44" spans="2:12" s="4" customFormat="1" x14ac:dyDescent="0.25">
      <c r="C44" s="10"/>
      <c r="D44" s="9" t="s">
        <v>39</v>
      </c>
    </row>
    <row r="45" spans="2:12" s="4" customFormat="1" x14ac:dyDescent="0.25">
      <c r="C45" s="10"/>
      <c r="D45" s="9" t="s">
        <v>40</v>
      </c>
    </row>
    <row r="46" spans="2:12" s="4" customFormat="1" x14ac:dyDescent="0.25">
      <c r="B46" s="4" t="s">
        <v>35</v>
      </c>
    </row>
    <row r="47" spans="2:12" s="4" customFormat="1" x14ac:dyDescent="0.25">
      <c r="C47" s="4" t="s">
        <v>44</v>
      </c>
    </row>
    <row r="48" spans="2:12" s="4" customFormat="1" x14ac:dyDescent="0.25"/>
    <row r="49" spans="2:12" s="4" customFormat="1" x14ac:dyDescent="0.25">
      <c r="B49" s="5" t="s">
        <v>45</v>
      </c>
    </row>
    <row r="50" spans="2:12" s="4" customForma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 s="4" customForma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s="4" customFormat="1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s="4" customForma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s="4" customFormat="1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s="4" customFormat="1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s="4" customForma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s="4" customForma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s="4" customForma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2:12" s="4" customForma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2:12" s="4" customFormat="1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</sheetData>
  <sheetProtection algorithmName="SHA-512" hashValue="Jykx8s2fT+pdN/cjrDTNWLmhfIk89ivlfTocQhDxHBUF7x5vjswEti/CBCpD9ZJ/Bq1s+EhErpy2fH5ZLoGzFg==" saltValue="50H6LtAvROCshzTUEUR3hw==" spinCount="100000" sheet="1" objects="1" scenarios="1"/>
  <mergeCells count="18">
    <mergeCell ref="B7:C7"/>
    <mergeCell ref="B2:C2"/>
    <mergeCell ref="D2:L2"/>
    <mergeCell ref="B4:C4"/>
    <mergeCell ref="D4:L4"/>
    <mergeCell ref="B5:C5"/>
    <mergeCell ref="D5:L5"/>
    <mergeCell ref="B6:C6"/>
    <mergeCell ref="D6:L6"/>
    <mergeCell ref="D7:L7"/>
    <mergeCell ref="D3:L3"/>
    <mergeCell ref="B3:C3"/>
    <mergeCell ref="I20:L20"/>
    <mergeCell ref="B50:L60"/>
    <mergeCell ref="D9:L9"/>
    <mergeCell ref="B8:C8"/>
    <mergeCell ref="B9:C9"/>
    <mergeCell ref="D8:L8"/>
  </mergeCells>
  <conditionalFormatting sqref="E17:L17">
    <cfRule type="cellIs" dxfId="7" priority="20" operator="lessThanOrEqual">
      <formula>$L$16</formula>
    </cfRule>
  </conditionalFormatting>
  <conditionalFormatting sqref="E18">
    <cfRule type="expression" dxfId="6" priority="18">
      <formula>E$17&lt;=$L$16</formula>
    </cfRule>
  </conditionalFormatting>
  <conditionalFormatting sqref="L27 L41 C41:C42 D43:D45">
    <cfRule type="expression" dxfId="5" priority="15">
      <formula>IF($L$27&lt;&gt;0,AND($L$40="REI",OR(AND($L$41&gt;=120,$L$27&lt;16),AND($L$41&gt;=90,$L$27&lt;14),AND($L$41&gt;=60,$L$27&lt;12))))</formula>
    </cfRule>
  </conditionalFormatting>
  <conditionalFormatting sqref="F18:L18">
    <cfRule type="expression" dxfId="4" priority="1">
      <formula>F$17&lt;=$L$16</formula>
    </cfRule>
  </conditionalFormatting>
  <dataValidations count="10">
    <dataValidation type="list" allowBlank="1" showInputMessage="1" showErrorMessage="1" sqref="L40">
      <formula1>$T$3:$T$5</formula1>
    </dataValidation>
    <dataValidation type="list" allowBlank="1" showInputMessage="1" showErrorMessage="1" sqref="L41">
      <formula1>$U$3:$U$6</formula1>
    </dataValidation>
    <dataValidation type="list" allowBlank="1" showInputMessage="1" showErrorMessage="1" sqref="I20">
      <formula1>$Q$3:$Q$5</formula1>
    </dataValidation>
    <dataValidation type="list" allowBlank="1" showInputMessage="1" showErrorMessage="1" sqref="L27">
      <formula1>$V$3:$V$18</formula1>
    </dataValidation>
    <dataValidation type="list" allowBlank="1" showInputMessage="1" showErrorMessage="1" sqref="L28">
      <formula1>$W$3:$W$6</formula1>
    </dataValidation>
    <dataValidation type="list" allowBlank="1" showInputMessage="1" showErrorMessage="1" sqref="L24">
      <formula1>$X$3:$X$6</formula1>
    </dataValidation>
    <dataValidation type="list" allowBlank="1" showInputMessage="1" showErrorMessage="1" sqref="L16">
      <formula1>$R$3:$R$11</formula1>
    </dataValidation>
    <dataValidation type="list" allowBlank="1" showInputMessage="1" showErrorMessage="1" sqref="L25">
      <formula1>$Y$3:$Y$5</formula1>
    </dataValidation>
    <dataValidation type="list" allowBlank="1" showInputMessage="1" showErrorMessage="1" sqref="L21">
      <formula1>$S$3:$S$5</formula1>
    </dataValidation>
    <dataValidation type="list" allowBlank="1" showInputMessage="1" showErrorMessage="1" sqref="L13">
      <formula1>$P$3:$P$7</formula1>
    </dataValidation>
  </dataValidations>
  <printOptions horizontalCentered="1"/>
  <pageMargins left="0.78740157480314965" right="0.78740157480314965" top="0.98425196850393704" bottom="0.98425196850393704" header="0.39370078740157483" footer="0.39370078740157483"/>
  <pageSetup paperSize="9" scale="77" orientation="portrait" r:id="rId1"/>
  <headerFooter>
    <oddHeader>&amp;L&amp;G&amp;R2016CT0063
rev 00 - 29/01/2016</oddHeader>
    <oddFooter>&amp;Ccomercial@europerfil.com
www.europerfil.com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0"/>
  <sheetViews>
    <sheetView workbookViewId="0">
      <selection activeCell="D2" sqref="D2:L2"/>
    </sheetView>
  </sheetViews>
  <sheetFormatPr baseColWidth="10" defaultRowHeight="15" x14ac:dyDescent="0.25"/>
  <cols>
    <col min="1" max="1" width="11.42578125" style="2"/>
    <col min="2" max="4" width="11.42578125" style="4"/>
    <col min="5" max="12" width="9.42578125" style="4" customWidth="1"/>
    <col min="13" max="15" width="11.42578125" style="4"/>
    <col min="16" max="18" width="11.42578125" style="4" hidden="1" customWidth="1"/>
    <col min="19" max="19" width="11.85546875" style="4" hidden="1" customWidth="1"/>
    <col min="20" max="25" width="11.42578125" style="4" hidden="1" customWidth="1"/>
    <col min="26" max="16384" width="11.42578125" style="4"/>
  </cols>
  <sheetData>
    <row r="1" spans="2:25" s="4" customFormat="1" ht="15.75" thickBot="1" x14ac:dyDescent="0.3"/>
    <row r="2" spans="2:25" s="4" customFormat="1" x14ac:dyDescent="0.25">
      <c r="B2" s="30" t="s">
        <v>47</v>
      </c>
      <c r="C2" s="31"/>
      <c r="D2" s="38" t="s">
        <v>52</v>
      </c>
      <c r="E2" s="39"/>
      <c r="F2" s="39"/>
      <c r="G2" s="39"/>
      <c r="H2" s="39"/>
      <c r="I2" s="39"/>
      <c r="J2" s="39"/>
      <c r="K2" s="39"/>
      <c r="L2" s="40"/>
      <c r="P2" s="4" t="str">
        <f>+B13</f>
        <v>Profiled steel sheeting:</v>
      </c>
      <c r="Q2" s="4" t="str">
        <f>+B20</f>
        <v>Type of slab:</v>
      </c>
      <c r="R2" s="4" t="str">
        <f>+B17</f>
        <v>Beam number:</v>
      </c>
      <c r="S2" s="4" t="s">
        <v>63</v>
      </c>
      <c r="T2" s="4" t="s">
        <v>18</v>
      </c>
      <c r="U2" s="4" t="str">
        <f>+C41</f>
        <v>Requirement (min):</v>
      </c>
      <c r="V2" s="4" t="str">
        <f>+C27</f>
        <v>Thickness of the composite slab (cm):</v>
      </c>
      <c r="W2" s="4" t="str">
        <f>+C28</f>
        <v>Thickness of profile (mm):</v>
      </c>
      <c r="X2" s="4" t="s">
        <v>8</v>
      </c>
      <c r="Y2" s="4" t="s">
        <v>9</v>
      </c>
    </row>
    <row r="3" spans="2:25" s="4" customFormat="1" x14ac:dyDescent="0.25">
      <c r="B3" s="23" t="s">
        <v>48</v>
      </c>
      <c r="C3" s="24"/>
      <c r="D3" s="41" t="s">
        <v>53</v>
      </c>
      <c r="E3" s="42"/>
      <c r="F3" s="42"/>
      <c r="G3" s="42"/>
      <c r="H3" s="42"/>
      <c r="I3" s="42"/>
      <c r="J3" s="42"/>
      <c r="K3" s="42"/>
      <c r="L3" s="43"/>
    </row>
    <row r="4" spans="2:25" s="4" customFormat="1" x14ac:dyDescent="0.25">
      <c r="B4" s="23" t="s">
        <v>21</v>
      </c>
      <c r="C4" s="24"/>
      <c r="D4" s="41" t="s">
        <v>54</v>
      </c>
      <c r="E4" s="42"/>
      <c r="F4" s="42"/>
      <c r="G4" s="42"/>
      <c r="H4" s="42"/>
      <c r="I4" s="42"/>
      <c r="J4" s="42"/>
      <c r="K4" s="42"/>
      <c r="L4" s="43"/>
      <c r="P4" s="4" t="s">
        <v>1</v>
      </c>
      <c r="Q4" s="4" t="s">
        <v>23</v>
      </c>
      <c r="R4" s="4">
        <v>1</v>
      </c>
      <c r="S4" s="4" t="s">
        <v>20</v>
      </c>
      <c r="T4" s="4" t="s">
        <v>6</v>
      </c>
      <c r="U4" s="4">
        <v>60</v>
      </c>
      <c r="V4" s="4">
        <v>11</v>
      </c>
      <c r="W4" s="11">
        <v>0.75</v>
      </c>
      <c r="X4" s="4">
        <v>250</v>
      </c>
      <c r="Y4" s="4">
        <v>400</v>
      </c>
    </row>
    <row r="5" spans="2:25" s="4" customFormat="1" x14ac:dyDescent="0.25">
      <c r="B5" s="23" t="s">
        <v>22</v>
      </c>
      <c r="C5" s="24"/>
      <c r="D5" s="41" t="s">
        <v>64</v>
      </c>
      <c r="E5" s="42"/>
      <c r="F5" s="42"/>
      <c r="G5" s="42"/>
      <c r="H5" s="42"/>
      <c r="I5" s="42"/>
      <c r="J5" s="42"/>
      <c r="K5" s="42"/>
      <c r="L5" s="43"/>
      <c r="P5" s="4" t="s">
        <v>2</v>
      </c>
      <c r="Q5" s="4" t="s">
        <v>24</v>
      </c>
      <c r="R5" s="4">
        <f>+R4+1</f>
        <v>2</v>
      </c>
      <c r="S5" s="4" t="s">
        <v>5</v>
      </c>
      <c r="T5" s="4" t="s">
        <v>7</v>
      </c>
      <c r="U5" s="4">
        <v>90</v>
      </c>
      <c r="V5" s="4">
        <f>+V4+1</f>
        <v>12</v>
      </c>
      <c r="W5" s="11">
        <v>1</v>
      </c>
      <c r="X5" s="4">
        <v>300</v>
      </c>
      <c r="Y5" s="4">
        <v>500</v>
      </c>
    </row>
    <row r="6" spans="2:25" s="4" customFormat="1" x14ac:dyDescent="0.25">
      <c r="B6" s="23" t="s">
        <v>0</v>
      </c>
      <c r="C6" s="24"/>
      <c r="D6" s="45" t="s">
        <v>55</v>
      </c>
      <c r="E6" s="46"/>
      <c r="F6" s="46"/>
      <c r="G6" s="46"/>
      <c r="H6" s="46"/>
      <c r="I6" s="46"/>
      <c r="J6" s="46"/>
      <c r="K6" s="46"/>
      <c r="L6" s="47"/>
      <c r="P6" s="4" t="s">
        <v>19</v>
      </c>
      <c r="R6" s="4">
        <f t="shared" ref="R6:R11" si="0">+R5+1</f>
        <v>3</v>
      </c>
      <c r="U6" s="4">
        <v>120</v>
      </c>
      <c r="V6" s="4">
        <f t="shared" ref="V6:V13" si="1">+V5+1</f>
        <v>13</v>
      </c>
      <c r="W6" s="11">
        <v>1.2</v>
      </c>
      <c r="X6" s="4">
        <v>350</v>
      </c>
    </row>
    <row r="7" spans="2:25" s="4" customFormat="1" x14ac:dyDescent="0.25">
      <c r="B7" s="23" t="s">
        <v>49</v>
      </c>
      <c r="C7" s="24"/>
      <c r="D7" s="41" t="s">
        <v>56</v>
      </c>
      <c r="E7" s="42"/>
      <c r="F7" s="42"/>
      <c r="G7" s="42"/>
      <c r="H7" s="42"/>
      <c r="I7" s="42"/>
      <c r="J7" s="42"/>
      <c r="K7" s="42"/>
      <c r="L7" s="43"/>
      <c r="R7" s="4">
        <f t="shared" si="0"/>
        <v>4</v>
      </c>
      <c r="V7" s="4">
        <f t="shared" si="1"/>
        <v>14</v>
      </c>
    </row>
    <row r="8" spans="2:25" s="4" customFormat="1" x14ac:dyDescent="0.25">
      <c r="B8" s="23" t="s">
        <v>50</v>
      </c>
      <c r="C8" s="24"/>
      <c r="D8" s="41" t="s">
        <v>57</v>
      </c>
      <c r="E8" s="42"/>
      <c r="F8" s="42"/>
      <c r="G8" s="42"/>
      <c r="H8" s="42"/>
      <c r="I8" s="42"/>
      <c r="J8" s="42"/>
      <c r="K8" s="42"/>
      <c r="L8" s="43"/>
      <c r="R8" s="4">
        <f t="shared" si="0"/>
        <v>5</v>
      </c>
      <c r="V8" s="4">
        <f t="shared" si="1"/>
        <v>15</v>
      </c>
    </row>
    <row r="9" spans="2:25" s="4" customFormat="1" ht="15.75" thickBot="1" x14ac:dyDescent="0.3">
      <c r="B9" s="25" t="s">
        <v>51</v>
      </c>
      <c r="C9" s="26"/>
      <c r="D9" s="48" t="s">
        <v>58</v>
      </c>
      <c r="E9" s="49"/>
      <c r="F9" s="49"/>
      <c r="G9" s="49"/>
      <c r="H9" s="49"/>
      <c r="I9" s="49"/>
      <c r="J9" s="49"/>
      <c r="K9" s="49"/>
      <c r="L9" s="50"/>
      <c r="R9" s="4">
        <f t="shared" si="0"/>
        <v>6</v>
      </c>
      <c r="V9" s="4">
        <f t="shared" si="1"/>
        <v>16</v>
      </c>
    </row>
    <row r="10" spans="2:25" s="4" customFormat="1" x14ac:dyDescent="0.25">
      <c r="R10" s="4">
        <f t="shared" si="0"/>
        <v>7</v>
      </c>
      <c r="V10" s="4">
        <f t="shared" si="1"/>
        <v>17</v>
      </c>
    </row>
    <row r="11" spans="2:25" s="4" customFormat="1" ht="28.5" x14ac:dyDescent="0.25">
      <c r="B11" s="3" t="s">
        <v>59</v>
      </c>
      <c r="R11" s="4">
        <f t="shared" si="0"/>
        <v>8</v>
      </c>
      <c r="V11" s="4">
        <f t="shared" si="1"/>
        <v>18</v>
      </c>
    </row>
    <row r="12" spans="2:25" s="4" customFormat="1" x14ac:dyDescent="0.25">
      <c r="V12" s="4">
        <f t="shared" si="1"/>
        <v>19</v>
      </c>
    </row>
    <row r="13" spans="2:25" s="4" customFormat="1" x14ac:dyDescent="0.25">
      <c r="B13" s="5" t="s">
        <v>11</v>
      </c>
      <c r="L13" s="14" t="s">
        <v>1</v>
      </c>
      <c r="V13" s="4">
        <f t="shared" si="1"/>
        <v>20</v>
      </c>
    </row>
    <row r="14" spans="2:25" s="4" customFormat="1" x14ac:dyDescent="0.25">
      <c r="B14" s="5"/>
      <c r="V14" s="4">
        <f>+V13+1</f>
        <v>21</v>
      </c>
    </row>
    <row r="15" spans="2:25" s="4" customFormat="1" x14ac:dyDescent="0.25">
      <c r="B15" s="5" t="s">
        <v>12</v>
      </c>
      <c r="V15" s="4">
        <f>+V14+1</f>
        <v>22</v>
      </c>
    </row>
    <row r="16" spans="2:25" s="4" customFormat="1" x14ac:dyDescent="0.25">
      <c r="B16" s="4" t="s">
        <v>13</v>
      </c>
      <c r="L16" s="14">
        <v>7</v>
      </c>
      <c r="V16" s="4">
        <f>+V15+1</f>
        <v>23</v>
      </c>
    </row>
    <row r="17" spans="1:22" x14ac:dyDescent="0.25">
      <c r="A17" s="4"/>
      <c r="B17" s="4" t="s">
        <v>14</v>
      </c>
      <c r="E17" s="12">
        <v>1</v>
      </c>
      <c r="F17" s="12">
        <f>+E17+1</f>
        <v>2</v>
      </c>
      <c r="G17" s="12">
        <f t="shared" ref="G17:L17" si="2">+F17+1</f>
        <v>3</v>
      </c>
      <c r="H17" s="12">
        <f t="shared" si="2"/>
        <v>4</v>
      </c>
      <c r="I17" s="12">
        <f t="shared" si="2"/>
        <v>5</v>
      </c>
      <c r="J17" s="12">
        <f t="shared" si="2"/>
        <v>6</v>
      </c>
      <c r="K17" s="12">
        <f t="shared" si="2"/>
        <v>7</v>
      </c>
      <c r="L17" s="12">
        <f t="shared" si="2"/>
        <v>8</v>
      </c>
      <c r="V17" s="4">
        <f>+V16+1</f>
        <v>24</v>
      </c>
    </row>
    <row r="18" spans="1:22" x14ac:dyDescent="0.25">
      <c r="A18" s="4"/>
      <c r="B18" s="4" t="s">
        <v>15</v>
      </c>
      <c r="E18" s="15">
        <v>2.1139999999999999</v>
      </c>
      <c r="F18" s="15">
        <v>3.2149999999999999</v>
      </c>
      <c r="G18" s="15">
        <v>3.26</v>
      </c>
      <c r="H18" s="15">
        <v>3</v>
      </c>
      <c r="I18" s="15">
        <v>2.5</v>
      </c>
      <c r="J18" s="15">
        <v>2.4500000000000002</v>
      </c>
      <c r="K18" s="15">
        <v>2.5659999999999998</v>
      </c>
      <c r="L18" s="15"/>
      <c r="V18" s="4">
        <f>+V17+1</f>
        <v>25</v>
      </c>
    </row>
    <row r="19" spans="1:22" x14ac:dyDescent="0.25">
      <c r="A19" s="4"/>
      <c r="B19" s="4" t="s">
        <v>16</v>
      </c>
      <c r="L19" s="1" t="s">
        <v>10</v>
      </c>
    </row>
    <row r="20" spans="1:22" x14ac:dyDescent="0.25">
      <c r="A20" s="4"/>
      <c r="B20" s="4" t="s">
        <v>17</v>
      </c>
      <c r="I20" s="51" t="s">
        <v>23</v>
      </c>
      <c r="J20" s="51"/>
      <c r="K20" s="51"/>
      <c r="L20" s="51"/>
    </row>
    <row r="21" spans="1:22" x14ac:dyDescent="0.25">
      <c r="A21" s="4"/>
      <c r="B21" s="4" t="s">
        <v>46</v>
      </c>
      <c r="L21" s="16" t="s">
        <v>20</v>
      </c>
    </row>
    <row r="23" spans="1:22" x14ac:dyDescent="0.25">
      <c r="A23" s="4"/>
      <c r="B23" s="5" t="s">
        <v>36</v>
      </c>
    </row>
    <row r="24" spans="1:22" x14ac:dyDescent="0.25">
      <c r="A24" s="4"/>
      <c r="B24" s="4" t="s">
        <v>60</v>
      </c>
      <c r="L24" s="14">
        <v>250</v>
      </c>
    </row>
    <row r="25" spans="1:22" x14ac:dyDescent="0.25">
      <c r="A25" s="4"/>
      <c r="B25" s="4" t="s">
        <v>25</v>
      </c>
      <c r="L25" s="14">
        <v>500</v>
      </c>
    </row>
    <row r="26" spans="1:22" x14ac:dyDescent="0.25">
      <c r="A26" s="4"/>
      <c r="B26" s="4" t="s">
        <v>43</v>
      </c>
    </row>
    <row r="27" spans="1:22" x14ac:dyDescent="0.25">
      <c r="A27" s="4"/>
      <c r="C27" s="4" t="s">
        <v>41</v>
      </c>
      <c r="L27" s="14">
        <v>12</v>
      </c>
    </row>
    <row r="28" spans="1:22" x14ac:dyDescent="0.25">
      <c r="A28" s="4"/>
      <c r="C28" s="4" t="s">
        <v>42</v>
      </c>
      <c r="L28" s="14">
        <v>0.75</v>
      </c>
    </row>
    <row r="30" spans="1:22" x14ac:dyDescent="0.25">
      <c r="A30" s="4"/>
      <c r="B30" s="5" t="s">
        <v>28</v>
      </c>
    </row>
    <row r="31" spans="1:22" x14ac:dyDescent="0.25">
      <c r="A31" s="4"/>
      <c r="B31" s="4" t="s">
        <v>32</v>
      </c>
      <c r="L31" s="14">
        <v>300</v>
      </c>
    </row>
    <row r="32" spans="1:22" x14ac:dyDescent="0.25">
      <c r="A32" s="4"/>
      <c r="C32" s="4" t="s">
        <v>26</v>
      </c>
      <c r="L32" s="17">
        <v>1.5</v>
      </c>
    </row>
    <row r="33" spans="2:12" s="4" customFormat="1" x14ac:dyDescent="0.25">
      <c r="B33" s="4" t="s">
        <v>33</v>
      </c>
      <c r="L33" s="14">
        <v>100</v>
      </c>
    </row>
    <row r="34" spans="2:12" s="4" customFormat="1" x14ac:dyDescent="0.25">
      <c r="C34" s="4" t="s">
        <v>27</v>
      </c>
      <c r="L34" s="17">
        <v>1.35</v>
      </c>
    </row>
    <row r="35" spans="2:12" s="4" customFormat="1" x14ac:dyDescent="0.25">
      <c r="B35" s="4" t="s">
        <v>29</v>
      </c>
    </row>
    <row r="36" spans="2:12" s="4" customFormat="1" x14ac:dyDescent="0.25">
      <c r="C36" s="4" t="s">
        <v>30</v>
      </c>
      <c r="L36" s="14">
        <v>500</v>
      </c>
    </row>
    <row r="37" spans="2:12" s="4" customFormat="1" x14ac:dyDescent="0.25">
      <c r="D37" s="4" t="s">
        <v>34</v>
      </c>
      <c r="G37" s="4" t="s">
        <v>3</v>
      </c>
      <c r="L37" s="14">
        <v>5</v>
      </c>
    </row>
    <row r="38" spans="2:12" s="4" customFormat="1" x14ac:dyDescent="0.25">
      <c r="G38" s="4" t="s">
        <v>4</v>
      </c>
      <c r="L38" s="14">
        <v>10</v>
      </c>
    </row>
    <row r="39" spans="2:12" s="4" customFormat="1" x14ac:dyDescent="0.25">
      <c r="C39" s="4" t="s">
        <v>31</v>
      </c>
      <c r="L39" s="14">
        <v>1000</v>
      </c>
    </row>
    <row r="40" spans="2:12" s="4" customFormat="1" x14ac:dyDescent="0.25">
      <c r="B40" s="4" t="s">
        <v>61</v>
      </c>
      <c r="L40" s="16" t="s">
        <v>6</v>
      </c>
    </row>
    <row r="41" spans="2:12" s="4" customFormat="1" x14ac:dyDescent="0.25">
      <c r="C41" s="10" t="s">
        <v>37</v>
      </c>
      <c r="D41" s="10"/>
      <c r="L41" s="14">
        <v>60</v>
      </c>
    </row>
    <row r="42" spans="2:12" s="4" customFormat="1" x14ac:dyDescent="0.25">
      <c r="C42" s="10" t="s">
        <v>62</v>
      </c>
      <c r="D42" s="10"/>
    </row>
    <row r="43" spans="2:12" s="4" customFormat="1" x14ac:dyDescent="0.25">
      <c r="C43" s="10"/>
      <c r="D43" s="10" t="s">
        <v>38</v>
      </c>
    </row>
    <row r="44" spans="2:12" s="4" customFormat="1" x14ac:dyDescent="0.25">
      <c r="C44" s="10"/>
      <c r="D44" s="10" t="s">
        <v>39</v>
      </c>
    </row>
    <row r="45" spans="2:12" s="4" customFormat="1" x14ac:dyDescent="0.25">
      <c r="C45" s="10"/>
      <c r="D45" s="10" t="s">
        <v>40</v>
      </c>
    </row>
    <row r="46" spans="2:12" s="4" customFormat="1" x14ac:dyDescent="0.25">
      <c r="B46" s="4" t="s">
        <v>35</v>
      </c>
    </row>
    <row r="47" spans="2:12" s="4" customFormat="1" x14ac:dyDescent="0.25">
      <c r="C47" s="4" t="s">
        <v>44</v>
      </c>
    </row>
    <row r="48" spans="2:12" s="4" customFormat="1" x14ac:dyDescent="0.25"/>
    <row r="49" spans="2:12" s="4" customFormat="1" x14ac:dyDescent="0.25">
      <c r="B49" s="5" t="s">
        <v>45</v>
      </c>
    </row>
    <row r="50" spans="2:12" s="4" customFormat="1" x14ac:dyDescent="0.25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2:12" s="4" customFormat="1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2:12" s="4" customFormat="1" x14ac:dyDescent="0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2:12" s="4" customFormat="1" x14ac:dyDescent="0.2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2:12" s="4" customFormat="1" x14ac:dyDescent="0.2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2:12" s="4" customFormat="1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2:12" s="4" customForma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2:12" s="4" customFormat="1" x14ac:dyDescent="0.25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2:12" s="4" customFormat="1" x14ac:dyDescent="0.2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2:12" s="4" customFormat="1" x14ac:dyDescent="0.25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2:12" s="4" customFormat="1" x14ac:dyDescent="0.2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</sheetData>
  <sheetProtection password="C981" sheet="1" objects="1" scenarios="1"/>
  <mergeCells count="18">
    <mergeCell ref="B50:L60"/>
    <mergeCell ref="B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I20:L20"/>
    <mergeCell ref="B2:C2"/>
    <mergeCell ref="D2:L2"/>
    <mergeCell ref="B3:C3"/>
    <mergeCell ref="D3:L3"/>
    <mergeCell ref="B4:C4"/>
    <mergeCell ref="D4:L4"/>
  </mergeCells>
  <conditionalFormatting sqref="E17:L17">
    <cfRule type="cellIs" dxfId="3" priority="4" operator="lessThanOrEqual">
      <formula>$L$16</formula>
    </cfRule>
  </conditionalFormatting>
  <conditionalFormatting sqref="E18">
    <cfRule type="expression" dxfId="2" priority="3">
      <formula>E$17&lt;=$L$16</formula>
    </cfRule>
  </conditionalFormatting>
  <conditionalFormatting sqref="L27 L41 C41:C42 D43:D45">
    <cfRule type="expression" dxfId="1" priority="2">
      <formula>IF($L$27&lt;&gt;0,AND($L$40="REI",OR(AND($L$41&gt;=120,$L$27&lt;16),AND($L$41&gt;=90,$L$27&lt;14),AND($L$41&gt;=60,$L$27&lt;12))))</formula>
    </cfRule>
  </conditionalFormatting>
  <conditionalFormatting sqref="F18:L18">
    <cfRule type="expression" dxfId="0" priority="1">
      <formula>F$17&lt;=$L$16</formula>
    </cfRule>
  </conditionalFormatting>
  <dataValidations count="10">
    <dataValidation type="list" allowBlank="1" showInputMessage="1" showErrorMessage="1" sqref="L21">
      <formula1>$S$3:$S$5</formula1>
    </dataValidation>
    <dataValidation type="list" allowBlank="1" showInputMessage="1" showErrorMessage="1" sqref="L25">
      <formula1>$Y$3:$Y$5</formula1>
    </dataValidation>
    <dataValidation type="list" allowBlank="1" showInputMessage="1" showErrorMessage="1" sqref="L13">
      <formula1>$P$3:$P$6</formula1>
    </dataValidation>
    <dataValidation type="list" allowBlank="1" showInputMessage="1" showErrorMessage="1" sqref="L16">
      <formula1>$R$3:$R$11</formula1>
    </dataValidation>
    <dataValidation type="list" allowBlank="1" showInputMessage="1" showErrorMessage="1" sqref="L24">
      <formula1>$X$3:$X$6</formula1>
    </dataValidation>
    <dataValidation type="list" allowBlank="1" showInputMessage="1" showErrorMessage="1" sqref="L28">
      <formula1>$W$3:$W$6</formula1>
    </dataValidation>
    <dataValidation type="list" allowBlank="1" showInputMessage="1" showErrorMessage="1" sqref="L27">
      <formula1>$V$3:$V$18</formula1>
    </dataValidation>
    <dataValidation type="list" allowBlank="1" showInputMessage="1" showErrorMessage="1" sqref="I20">
      <formula1>$Q$3:$Q$5</formula1>
    </dataValidation>
    <dataValidation type="list" allowBlank="1" showInputMessage="1" showErrorMessage="1" sqref="L41">
      <formula1>$U$3:$U$6</formula1>
    </dataValidation>
    <dataValidation type="list" allowBlank="1" showInputMessage="1" showErrorMessage="1" sqref="L40">
      <formula1>$T$3:$T$5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</vt:lpstr>
      <vt:lpstr>Example</vt:lpstr>
      <vt:lpstr>Form!Área_de_impresión</vt:lpstr>
    </vt:vector>
  </TitlesOfParts>
  <Company>BOUYGUES-CONSTRUCTION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JR.POZA</dc:creator>
  <cp:lastModifiedBy>Poza Andres Jose Ramon</cp:lastModifiedBy>
  <cp:lastPrinted>2018-04-13T09:38:59Z</cp:lastPrinted>
  <dcterms:created xsi:type="dcterms:W3CDTF">2016-01-28T15:58:40Z</dcterms:created>
  <dcterms:modified xsi:type="dcterms:W3CDTF">2018-04-13T09:51:17Z</dcterms:modified>
</cp:coreProperties>
</file>